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\"/>
    </mc:Choice>
  </mc:AlternateContent>
  <bookViews>
    <workbookView xWindow="0" yWindow="0" windowWidth="24000" windowHeight="9735"/>
  </bookViews>
  <sheets>
    <sheet name="مثال على قائمة الأرباح والخسائر" sheetId="3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F7" i="3"/>
  <c r="F44" i="3"/>
  <c r="F45" i="3" l="1"/>
  <c r="F8" i="3"/>
  <c r="H8" i="3" s="1"/>
  <c r="H7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" i="3"/>
  <c r="H5" i="3"/>
  <c r="H6" i="3"/>
  <c r="J6" i="3" l="1"/>
  <c r="J45" i="3" l="1"/>
  <c r="E44" i="3"/>
  <c r="J7" i="3"/>
  <c r="G41" i="3"/>
  <c r="J42" i="3"/>
  <c r="J41" i="3"/>
  <c r="J39" i="3"/>
  <c r="J37" i="3"/>
  <c r="J34" i="3"/>
  <c r="J31" i="3"/>
  <c r="J28" i="3"/>
  <c r="J25" i="3"/>
  <c r="J22" i="3"/>
  <c r="J20" i="3"/>
  <c r="J17" i="3"/>
  <c r="J15" i="3"/>
  <c r="J10" i="3"/>
  <c r="J9" i="3"/>
  <c r="J5" i="3"/>
  <c r="J4" i="3"/>
  <c r="J3" i="3"/>
  <c r="J44" i="3" l="1"/>
  <c r="J8" i="3"/>
  <c r="G5" i="3"/>
  <c r="G25" i="3"/>
  <c r="G42" i="3"/>
  <c r="G15" i="3"/>
  <c r="G37" i="3"/>
  <c r="G17" i="3"/>
  <c r="G22" i="3"/>
  <c r="G39" i="3"/>
  <c r="G10" i="3"/>
  <c r="G34" i="3"/>
  <c r="G4" i="3"/>
  <c r="G28" i="3"/>
  <c r="G9" i="3"/>
  <c r="G20" i="3"/>
  <c r="G31" i="3"/>
  <c r="G7" i="3" l="1"/>
  <c r="G6" i="3"/>
  <c r="G8" i="3"/>
  <c r="E6" i="3"/>
  <c r="E5" i="3"/>
  <c r="E4" i="3"/>
  <c r="G3" i="3"/>
  <c r="G45" i="3" l="1"/>
  <c r="G44" i="3"/>
  <c r="E7" i="3"/>
  <c r="E8" i="3" l="1"/>
  <c r="E45" i="3"/>
</calcChain>
</file>

<file path=xl/sharedStrings.xml><?xml version="1.0" encoding="utf-8"?>
<sst xmlns="http://schemas.openxmlformats.org/spreadsheetml/2006/main" count="109" uniqueCount="96">
  <si>
    <t>بيان</t>
  </si>
  <si>
    <t>الشهر الحالي</t>
  </si>
  <si>
    <t>متوقع</t>
  </si>
  <si>
    <t>فعلي</t>
  </si>
  <si>
    <t>النسبه</t>
  </si>
  <si>
    <t>ايراد</t>
  </si>
  <si>
    <t>مواد غذائيه</t>
  </si>
  <si>
    <t>عموله</t>
  </si>
  <si>
    <t>مصروفات تكاليف متغيره</t>
  </si>
  <si>
    <t>اجمالي الربح</t>
  </si>
  <si>
    <t>المكافاائات</t>
  </si>
  <si>
    <t>وجبات العاملين</t>
  </si>
  <si>
    <t>تشغيل وصيانه</t>
  </si>
  <si>
    <t>م تسويق</t>
  </si>
  <si>
    <t>اعباء ثابته</t>
  </si>
  <si>
    <t>اداريات مطعم</t>
  </si>
  <si>
    <t>استهلاكات</t>
  </si>
  <si>
    <t>صافي الربح</t>
  </si>
  <si>
    <t>م تخزين</t>
  </si>
  <si>
    <t>مصروفاته تحتوى على</t>
  </si>
  <si>
    <t>البيان</t>
  </si>
  <si>
    <t xml:space="preserve">مبيعات المطعم – الخصم المسموح به – قيمة الهدايا </t>
  </si>
  <si>
    <t>أيرادات</t>
  </si>
  <si>
    <t xml:space="preserve">غذائيه من المخازن+غذائيه مباشره ( موردين / مشتريات ) ± مشتريات </t>
  </si>
  <si>
    <t>لف و حزم من المخازن ± تحويلات</t>
  </si>
  <si>
    <t>لف و حزم</t>
  </si>
  <si>
    <t>عمولة الأمتياز 5 % ( حق الأنتفاع بالأسم )</t>
  </si>
  <si>
    <t>أجمالى البنود الثلاثه السابقه ( مواد غذائيه + لف و حزم + عموله )</t>
  </si>
  <si>
    <t>م . تكلفه متغيره</t>
  </si>
  <si>
    <t xml:space="preserve">إجمالى الأيراد – أجمالى م . التكلفه المتغيره </t>
  </si>
  <si>
    <t>مجمل الربح</t>
  </si>
  <si>
    <t xml:space="preserve">أجور الموظفين + البدلات (سكن / أنتقال) + التأمينات + الأضافى + مخصصات نهاية الخدمه </t>
  </si>
  <si>
    <t>أجور و رواتب</t>
  </si>
  <si>
    <t xml:space="preserve">مكافآت و حوافز + حوافز بيعيه + مسابقات + عمولة مبيعات خارجيه </t>
  </si>
  <si>
    <t>مكافآت</t>
  </si>
  <si>
    <t xml:space="preserve">وجبات الموظفين </t>
  </si>
  <si>
    <t xml:space="preserve">وجبات عاملين </t>
  </si>
  <si>
    <t xml:space="preserve">مصاريف المطعم من صيانة الأداره و المكاتب الأداريه </t>
  </si>
  <si>
    <t>حمله و صيانه</t>
  </si>
  <si>
    <t>صيانة مبانى + بنزين و محروقات + أصلاحات + غاز + صيانة لوحات أعلانيه</t>
  </si>
  <si>
    <t>م . تشغيل و صيانه</t>
  </si>
  <si>
    <t>أيجار المطعم (يتم تحميلها بنصيب الأيجار الشهرى فقط )</t>
  </si>
  <si>
    <t>أيجار محلات</t>
  </si>
  <si>
    <t>ملابس</t>
  </si>
  <si>
    <t>فواتير نور و كهرباء المطعم عن شهر كامل</t>
  </si>
  <si>
    <t>نور و مياه</t>
  </si>
  <si>
    <t xml:space="preserve">و هى من مزايا العاملين و تشتمل على أيجار السكن للموظفين و فواتير الكهرباء و المياه لسكن الموظفين و صيانة سكن الموظفين </t>
  </si>
  <si>
    <t xml:space="preserve">هدايا و برموشن + هدايا الطفل + فلايرز + تخفيض أسعار + كوبونات دعايه </t>
  </si>
  <si>
    <t>م . تسويقيه</t>
  </si>
  <si>
    <t xml:space="preserve">أعباء أدارة المخازن + أدارة المشتريات + مصاريف النقل من المخازن إلى المطاعم + مصاريف صيانة المخازن </t>
  </si>
  <si>
    <t xml:space="preserve">م . تخزين </t>
  </si>
  <si>
    <t>تصديق + أدوات مكتبيه + أكراميات + جرائد + نقل بضاعه + زيارة منافسين + تصوير + مواد نظافه + ضيافه + تليفونات + بريد + رش حشرات + حاويات + رسوم بلديه + رسوم رخص + رسوم غرفه و سجل تجارى</t>
  </si>
  <si>
    <t xml:space="preserve">م . متنوعه </t>
  </si>
  <si>
    <t>تأمين على الأصول + تدريب</t>
  </si>
  <si>
    <t>أعباء ثابته</t>
  </si>
  <si>
    <t>التالف من المنتجات سواء مجهزه أو غير مجهزه</t>
  </si>
  <si>
    <t xml:space="preserve">تالف و أعدام </t>
  </si>
  <si>
    <t xml:space="preserve">رواتب إدارة تشغيل الفرع ( مدير فرع + مدير تشغيل + مديرى السلاسل + مديرى المناطق ) الشهريه </t>
  </si>
  <si>
    <t>أداريات المطاعم</t>
  </si>
  <si>
    <t xml:space="preserve">أهلاكات أنشاء  + ديكور و أثاث + معدات تشغيل + تبريد و تكيف </t>
  </si>
  <si>
    <t>أستهلاكات</t>
  </si>
  <si>
    <t>إجمالى التكلفه الثابته ( من أجور و رواتب إلى أستهلاكات )</t>
  </si>
  <si>
    <t>م. تشغيل و أستهلاكات</t>
  </si>
  <si>
    <t>هو ( مجمل الربح – م . تشغيل و أستهلاكات )</t>
  </si>
  <si>
    <t>صافى الربح</t>
  </si>
  <si>
    <t xml:space="preserve">التكاليف المتغيره
</t>
  </si>
  <si>
    <t>عموله 5% من الايراد</t>
  </si>
  <si>
    <t xml:space="preserve">م. متنوعه </t>
  </si>
  <si>
    <t xml:space="preserve"> 15%ايجار</t>
  </si>
  <si>
    <t>التكاليف الثابته
25% من الايراد</t>
  </si>
  <si>
    <t xml:space="preserve"> نور ومياه</t>
  </si>
  <si>
    <t xml:space="preserve"> 15%اجور ورواتب</t>
  </si>
  <si>
    <t>البدلات (سكن / أنتقال)</t>
  </si>
  <si>
    <t>التأمينات</t>
  </si>
  <si>
    <t xml:space="preserve">مخصصات نهاية الخدمه </t>
  </si>
  <si>
    <t xml:space="preserve">مكافآت و حوافز + حوافز بيعيه </t>
  </si>
  <si>
    <t xml:space="preserve"> مسابقات + عمولة مبيعات خارجيه</t>
  </si>
  <si>
    <t xml:space="preserve">و فواتير الكهرباء و المياه لسكن الموظفين و صيانة سكن الموظفين </t>
  </si>
  <si>
    <t xml:space="preserve">هدايا و برموشن + هدايا الطفل </t>
  </si>
  <si>
    <t xml:space="preserve"> فلايرز + تخفيض أسعار + كوبونات دعايه</t>
  </si>
  <si>
    <t xml:space="preserve">أعباء أدارة المخازن + أدارة المشتريات + </t>
  </si>
  <si>
    <t xml:space="preserve">مصاريف النقل  +مصاريف صيانة المخازن </t>
  </si>
  <si>
    <t xml:space="preserve"> أيجار السكن للموظفين </t>
  </si>
  <si>
    <t>تصديق + أدوات مكتبيه + أكراميات + جرائد + نقل بضاعه +</t>
  </si>
  <si>
    <t xml:space="preserve"> زيارة منافسين + تصوير + مواد نظافه + تليفونات + بريد</t>
  </si>
  <si>
    <t>تالف هالك</t>
  </si>
  <si>
    <r>
      <t xml:space="preserve"> م. تشغيل و أستهلاكات</t>
    </r>
    <r>
      <rPr>
        <b/>
        <sz val="8"/>
        <color theme="1"/>
        <rFont val="Calibri"/>
        <family val="2"/>
        <scheme val="minor"/>
      </rPr>
      <t xml:space="preserve">  إجمالى التكلفه الثابته ( من أجور و رواتب إلى أستهلاكات )</t>
    </r>
  </si>
  <si>
    <t>نقطة التعادل</t>
  </si>
  <si>
    <t>صيانة مبنى + بنزين و محروقات + أصلاحات + غاز + صيانة لوحات أعلانيه</t>
  </si>
  <si>
    <t>مصاريف المطعم من صيانة الأداره و المكاتب الأداريه +صيانة الاللات والمعدات</t>
  </si>
  <si>
    <t>نور ومياه وغاز</t>
  </si>
  <si>
    <t xml:space="preserve">أجور الموظفين + الأضافى </t>
  </si>
  <si>
    <t>المتوقع</t>
  </si>
  <si>
    <r>
      <rPr>
        <b/>
        <sz val="9"/>
        <color rgb="FFFF0000"/>
        <rFont val="Calibri"/>
        <family val="2"/>
        <scheme val="minor"/>
      </rPr>
      <t>الاغذية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المشروبات</t>
    </r>
    <r>
      <rPr>
        <b/>
        <sz val="14"/>
        <color theme="1"/>
        <rFont val="Calibri"/>
        <family val="2"/>
        <scheme val="minor"/>
      </rPr>
      <t xml:space="preserve"> مواد غذائيه 22% COGS </t>
    </r>
  </si>
  <si>
    <r>
      <rPr>
        <sz val="8"/>
        <color rgb="FFFF0000"/>
        <rFont val="Calibri"/>
        <family val="2"/>
        <scheme val="minor"/>
      </rPr>
      <t>التعبئة والتغليف</t>
    </r>
    <r>
      <rPr>
        <b/>
        <sz val="14"/>
        <color theme="1"/>
        <rFont val="Calibri"/>
        <family val="2"/>
        <scheme val="minor"/>
      </rPr>
      <t xml:space="preserve">  3%لف وحزم  </t>
    </r>
  </si>
  <si>
    <t>الشهر الشهر السابق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</si>
</sst>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ED7D31"/>
      <name val="Times New Roman"/>
      <family val="1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horizontal="center" vertical="center" wrapText="1" readingOrder="2"/>
    </xf>
    <xf numFmtId="0" fontId="6" fillId="0" borderId="3" xfId="0" applyFont="1" applyBorder="1" applyAlignment="1">
      <alignment horizontal="right" vertical="center" wrapText="1" indent="1" readingOrder="2"/>
    </xf>
    <xf numFmtId="0" fontId="6" fillId="0" borderId="3" xfId="0" applyFont="1" applyBorder="1" applyAlignment="1">
      <alignment horizontal="right" vertical="center" wrapText="1" readingOrder="2"/>
    </xf>
    <xf numFmtId="164" fontId="0" fillId="0" borderId="0" xfId="0" applyNumberFormat="1"/>
    <xf numFmtId="0" fontId="3" fillId="0" borderId="0" xfId="0" applyFont="1" applyAlignment="1">
      <alignment horizontal="left"/>
    </xf>
    <xf numFmtId="9" fontId="0" fillId="0" borderId="0" xfId="2" applyFont="1"/>
    <xf numFmtId="164" fontId="0" fillId="7" borderId="1" xfId="1" applyNumberFormat="1" applyFont="1" applyFill="1" applyBorder="1" applyAlignment="1">
      <alignment horizontal="center" vertical="center"/>
    </xf>
    <xf numFmtId="164" fontId="0" fillId="6" borderId="1" xfId="1" applyNumberFormat="1" applyFont="1" applyFill="1" applyBorder="1" applyAlignment="1">
      <alignment horizontal="center" vertical="center"/>
    </xf>
    <xf numFmtId="164" fontId="0" fillId="5" borderId="1" xfId="1" applyNumberFormat="1" applyFon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" fillId="2" borderId="1" xfId="2" applyFont="1" applyFill="1" applyBorder="1" applyAlignment="1">
      <alignment horizontal="center" vertical="center"/>
    </xf>
    <xf numFmtId="9" fontId="0" fillId="4" borderId="1" xfId="2" applyFont="1" applyFill="1" applyBorder="1" applyAlignment="1">
      <alignment horizontal="center" vertical="center"/>
    </xf>
    <xf numFmtId="164" fontId="0" fillId="8" borderId="1" xfId="1" applyNumberFormat="1" applyFont="1" applyFill="1" applyBorder="1" applyAlignment="1">
      <alignment horizontal="center" vertical="center"/>
    </xf>
    <xf numFmtId="9" fontId="0" fillId="6" borderId="1" xfId="2" applyFont="1" applyFill="1" applyBorder="1" applyAlignment="1">
      <alignment horizontal="center" vertical="center"/>
    </xf>
    <xf numFmtId="10" fontId="0" fillId="6" borderId="1" xfId="2" applyNumberFormat="1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 vertical="center"/>
    </xf>
    <xf numFmtId="9" fontId="0" fillId="6" borderId="1" xfId="2" applyNumberFormat="1" applyFont="1" applyFill="1" applyBorder="1" applyAlignment="1">
      <alignment horizontal="center" vertical="center"/>
    </xf>
    <xf numFmtId="9" fontId="0" fillId="5" borderId="1" xfId="2" applyFont="1" applyFill="1" applyBorder="1" applyAlignment="1">
      <alignment horizontal="center" vertical="center"/>
    </xf>
    <xf numFmtId="10" fontId="0" fillId="5" borderId="1" xfId="1" applyNumberFormat="1" applyFont="1" applyFill="1" applyBorder="1" applyAlignment="1">
      <alignment horizontal="center" vertical="center"/>
    </xf>
    <xf numFmtId="10" fontId="0" fillId="3" borderId="1" xfId="2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9" fontId="0" fillId="7" borderId="1" xfId="2" applyFont="1" applyFill="1" applyBorder="1" applyAlignment="1">
      <alignment horizontal="center" vertical="center"/>
    </xf>
    <xf numFmtId="164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7" borderId="0" xfId="0" applyFont="1" applyFill="1"/>
    <xf numFmtId="0" fontId="0" fillId="0" borderId="1" xfId="0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zoomScaleNormal="100" workbookViewId="0">
      <selection activeCell="H47" sqref="H47"/>
    </sheetView>
  </sheetViews>
  <sheetFormatPr defaultColWidth="9.85546875" defaultRowHeight="18.75" x14ac:dyDescent="0.3"/>
  <cols>
    <col min="1" max="1" width="26.28515625" style="29" customWidth="1"/>
    <col min="2" max="3" width="9.85546875" style="6"/>
    <col min="4" max="4" width="56.85546875" style="6" customWidth="1"/>
    <col min="5" max="5" width="9.85546875" style="29"/>
    <col min="6" max="6" width="9.85546875" style="30"/>
    <col min="7" max="7" width="10.5703125" style="7" bestFit="1" customWidth="1"/>
    <col min="8" max="8" width="10.7109375" style="29" bestFit="1" customWidth="1"/>
    <col min="9" max="10" width="9.85546875" style="29"/>
  </cols>
  <sheetData>
    <row r="1" spans="1:18" ht="15" customHeight="1" x14ac:dyDescent="0.25">
      <c r="A1" s="35" t="s">
        <v>0</v>
      </c>
      <c r="B1" s="36"/>
      <c r="C1" s="36"/>
      <c r="D1" s="37"/>
      <c r="E1" s="43" t="s">
        <v>95</v>
      </c>
      <c r="F1" s="43"/>
      <c r="G1" s="43"/>
      <c r="H1" s="43" t="s">
        <v>1</v>
      </c>
      <c r="I1" s="43"/>
      <c r="J1" s="43"/>
    </row>
    <row r="2" spans="1:18" ht="15" customHeight="1" x14ac:dyDescent="0.25">
      <c r="A2" s="38"/>
      <c r="B2" s="39"/>
      <c r="C2" s="39"/>
      <c r="D2" s="40"/>
      <c r="E2" s="12" t="s">
        <v>2</v>
      </c>
      <c r="F2" s="12" t="s">
        <v>3</v>
      </c>
      <c r="G2" s="13" t="s">
        <v>4</v>
      </c>
      <c r="H2" s="12" t="s">
        <v>92</v>
      </c>
      <c r="I2" s="12" t="s">
        <v>3</v>
      </c>
      <c r="J2" s="12" t="s">
        <v>4</v>
      </c>
    </row>
    <row r="3" spans="1:18" x14ac:dyDescent="0.25">
      <c r="A3" s="31"/>
      <c r="B3" s="44" t="s">
        <v>5</v>
      </c>
      <c r="C3" s="44"/>
      <c r="D3" s="44"/>
      <c r="E3" s="11">
        <v>500000</v>
      </c>
      <c r="F3" s="8"/>
      <c r="G3" s="14">
        <f>F3/E3</f>
        <v>0</v>
      </c>
      <c r="H3" s="15">
        <f>F3</f>
        <v>0</v>
      </c>
      <c r="I3" s="11"/>
      <c r="J3" s="14" t="e">
        <f>I3/H3</f>
        <v>#DIV/0!</v>
      </c>
    </row>
    <row r="4" spans="1:18" ht="19.5" customHeight="1" x14ac:dyDescent="0.25">
      <c r="A4" s="42" t="s">
        <v>65</v>
      </c>
      <c r="B4" s="45" t="s">
        <v>93</v>
      </c>
      <c r="C4" s="45"/>
      <c r="D4" s="45"/>
      <c r="E4" s="9">
        <f>E3*0.22</f>
        <v>110000</v>
      </c>
      <c r="F4" s="8"/>
      <c r="G4" s="16" t="e">
        <f>F4/F3</f>
        <v>#DIV/0!</v>
      </c>
      <c r="H4" s="15">
        <f t="shared" ref="H4:H45" si="0">F4</f>
        <v>0</v>
      </c>
      <c r="I4" s="9"/>
      <c r="J4" s="16" t="e">
        <f>I4/I3</f>
        <v>#DIV/0!</v>
      </c>
    </row>
    <row r="5" spans="1:18" x14ac:dyDescent="0.25">
      <c r="A5" s="42"/>
      <c r="B5" s="45" t="s">
        <v>94</v>
      </c>
      <c r="C5" s="45"/>
      <c r="D5" s="45"/>
      <c r="E5" s="9">
        <f>E3*0.03</f>
        <v>15000</v>
      </c>
      <c r="F5" s="8"/>
      <c r="G5" s="16" t="e">
        <f>F5/F3</f>
        <v>#DIV/0!</v>
      </c>
      <c r="H5" s="15">
        <f t="shared" si="0"/>
        <v>0</v>
      </c>
      <c r="I5" s="9"/>
      <c r="J5" s="17" t="e">
        <f>I5/I3</f>
        <v>#DIV/0!</v>
      </c>
      <c r="R5" s="5"/>
    </row>
    <row r="6" spans="1:18" x14ac:dyDescent="0.25">
      <c r="A6" s="42"/>
      <c r="B6" s="45" t="s">
        <v>66</v>
      </c>
      <c r="C6" s="45"/>
      <c r="D6" s="45"/>
      <c r="E6" s="9">
        <f>E3*0.05</f>
        <v>25000</v>
      </c>
      <c r="F6" s="8"/>
      <c r="G6" s="16" t="e">
        <f>F6/F3</f>
        <v>#DIV/0!</v>
      </c>
      <c r="H6" s="15">
        <f t="shared" si="0"/>
        <v>0</v>
      </c>
      <c r="I6" s="9"/>
      <c r="J6" s="16" t="e">
        <f>I6/I3</f>
        <v>#DIV/0!</v>
      </c>
    </row>
    <row r="7" spans="1:18" x14ac:dyDescent="0.25">
      <c r="A7" s="50"/>
      <c r="B7" s="44" t="s">
        <v>8</v>
      </c>
      <c r="C7" s="44"/>
      <c r="D7" s="44"/>
      <c r="E7" s="11">
        <f>(E4+E5+E6)</f>
        <v>150000</v>
      </c>
      <c r="F7" s="11">
        <f>(F4+F5+F6)</f>
        <v>0</v>
      </c>
      <c r="G7" s="14" t="e">
        <f>F7/F3</f>
        <v>#DIV/0!</v>
      </c>
      <c r="H7" s="15">
        <f t="shared" si="0"/>
        <v>0</v>
      </c>
      <c r="I7" s="11"/>
      <c r="J7" s="14" t="e">
        <f>I7/I3</f>
        <v>#DIV/0!</v>
      </c>
    </row>
    <row r="8" spans="1:18" x14ac:dyDescent="0.25">
      <c r="A8" s="50"/>
      <c r="B8" s="46" t="s">
        <v>9</v>
      </c>
      <c r="C8" s="46"/>
      <c r="D8" s="46"/>
      <c r="E8" s="18">
        <f>E3-E7</f>
        <v>350000</v>
      </c>
      <c r="F8" s="18">
        <f>F3-F7</f>
        <v>0</v>
      </c>
      <c r="G8" s="19" t="e">
        <f>F8/F3</f>
        <v>#DIV/0!</v>
      </c>
      <c r="H8" s="15">
        <f t="shared" si="0"/>
        <v>0</v>
      </c>
      <c r="I8" s="18"/>
      <c r="J8" s="19" t="e">
        <f>I8/I3</f>
        <v>#DIV/0!</v>
      </c>
    </row>
    <row r="9" spans="1:18" x14ac:dyDescent="0.25">
      <c r="A9" s="50"/>
      <c r="B9" s="45" t="s">
        <v>68</v>
      </c>
      <c r="C9" s="45"/>
      <c r="D9" s="45"/>
      <c r="E9" s="9">
        <v>80000</v>
      </c>
      <c r="F9" s="8"/>
      <c r="G9" s="20" t="e">
        <f>F9/F3</f>
        <v>#DIV/0!</v>
      </c>
      <c r="H9" s="15">
        <f t="shared" si="0"/>
        <v>0</v>
      </c>
      <c r="I9" s="9"/>
      <c r="J9" s="17" t="e">
        <f>I9/I3</f>
        <v>#DIV/0!</v>
      </c>
    </row>
    <row r="10" spans="1:18" x14ac:dyDescent="0.25">
      <c r="A10" s="50"/>
      <c r="B10" s="45" t="s">
        <v>71</v>
      </c>
      <c r="C10" s="45"/>
      <c r="D10" s="45"/>
      <c r="E10" s="9">
        <v>80000</v>
      </c>
      <c r="F10" s="8"/>
      <c r="G10" s="16" t="e">
        <f>F10/F3</f>
        <v>#DIV/0!</v>
      </c>
      <c r="H10" s="15">
        <f t="shared" si="0"/>
        <v>0</v>
      </c>
      <c r="I10" s="9"/>
      <c r="J10" s="16" t="e">
        <f>I10/I3</f>
        <v>#DIV/0!</v>
      </c>
    </row>
    <row r="11" spans="1:18" ht="15" x14ac:dyDescent="0.25">
      <c r="A11" s="50"/>
      <c r="B11" s="48" t="s">
        <v>91</v>
      </c>
      <c r="C11" s="49"/>
      <c r="D11" s="49"/>
      <c r="E11" s="10">
        <v>0</v>
      </c>
      <c r="F11" s="8"/>
      <c r="G11" s="10">
        <v>0</v>
      </c>
      <c r="H11" s="15">
        <f t="shared" si="0"/>
        <v>0</v>
      </c>
      <c r="I11" s="10"/>
      <c r="J11" s="10">
        <v>0</v>
      </c>
    </row>
    <row r="12" spans="1:18" ht="15" x14ac:dyDescent="0.25">
      <c r="A12" s="50"/>
      <c r="B12" s="49" t="s">
        <v>72</v>
      </c>
      <c r="C12" s="49"/>
      <c r="D12" s="49"/>
      <c r="E12" s="10">
        <v>0</v>
      </c>
      <c r="F12" s="8"/>
      <c r="G12" s="10">
        <v>0</v>
      </c>
      <c r="H12" s="15">
        <f t="shared" si="0"/>
        <v>0</v>
      </c>
      <c r="I12" s="10"/>
      <c r="J12" s="10">
        <v>0</v>
      </c>
    </row>
    <row r="13" spans="1:18" ht="15" x14ac:dyDescent="0.25">
      <c r="A13" s="50"/>
      <c r="B13" s="49" t="s">
        <v>73</v>
      </c>
      <c r="C13" s="49"/>
      <c r="D13" s="49"/>
      <c r="E13" s="10">
        <v>0</v>
      </c>
      <c r="F13" s="8"/>
      <c r="G13" s="10">
        <v>0</v>
      </c>
      <c r="H13" s="15">
        <f t="shared" si="0"/>
        <v>0</v>
      </c>
      <c r="I13" s="10"/>
      <c r="J13" s="10">
        <v>0</v>
      </c>
    </row>
    <row r="14" spans="1:18" ht="15" x14ac:dyDescent="0.25">
      <c r="A14" s="50"/>
      <c r="B14" s="49" t="s">
        <v>74</v>
      </c>
      <c r="C14" s="49"/>
      <c r="D14" s="49"/>
      <c r="E14" s="10">
        <v>0</v>
      </c>
      <c r="F14" s="8"/>
      <c r="G14" s="10">
        <v>0</v>
      </c>
      <c r="H14" s="15">
        <f t="shared" si="0"/>
        <v>0</v>
      </c>
      <c r="I14" s="10"/>
      <c r="J14" s="10">
        <v>0</v>
      </c>
    </row>
    <row r="15" spans="1:18" x14ac:dyDescent="0.25">
      <c r="A15" s="50"/>
      <c r="B15" s="45" t="s">
        <v>15</v>
      </c>
      <c r="C15" s="45"/>
      <c r="D15" s="45"/>
      <c r="E15" s="9">
        <v>7000</v>
      </c>
      <c r="F15" s="8"/>
      <c r="G15" s="16" t="e">
        <f>F15/F3</f>
        <v>#DIV/0!</v>
      </c>
      <c r="H15" s="15">
        <f t="shared" si="0"/>
        <v>0</v>
      </c>
      <c r="I15" s="9"/>
      <c r="J15" s="16" t="e">
        <f>I15/I3</f>
        <v>#DIV/0!</v>
      </c>
    </row>
    <row r="16" spans="1:18" ht="15" x14ac:dyDescent="0.25">
      <c r="A16" s="50"/>
      <c r="B16" s="48" t="s">
        <v>57</v>
      </c>
      <c r="C16" s="49"/>
      <c r="D16" s="49"/>
      <c r="E16" s="10"/>
      <c r="F16" s="8"/>
      <c r="G16" s="21"/>
      <c r="H16" s="15">
        <f t="shared" si="0"/>
        <v>0</v>
      </c>
      <c r="I16" s="10"/>
      <c r="J16" s="21"/>
    </row>
    <row r="17" spans="1:10" x14ac:dyDescent="0.25">
      <c r="A17" s="50"/>
      <c r="B17" s="45" t="s">
        <v>10</v>
      </c>
      <c r="C17" s="45"/>
      <c r="D17" s="45"/>
      <c r="E17" s="9">
        <v>9000</v>
      </c>
      <c r="F17" s="8"/>
      <c r="G17" s="16" t="e">
        <f>F17/F3</f>
        <v>#DIV/0!</v>
      </c>
      <c r="H17" s="15">
        <f t="shared" si="0"/>
        <v>0</v>
      </c>
      <c r="I17" s="9"/>
      <c r="J17" s="16" t="e">
        <f>I17/I3</f>
        <v>#DIV/0!</v>
      </c>
    </row>
    <row r="18" spans="1:10" ht="14.25" customHeight="1" x14ac:dyDescent="0.25">
      <c r="A18" s="50"/>
      <c r="B18" s="48" t="s">
        <v>75</v>
      </c>
      <c r="C18" s="49"/>
      <c r="D18" s="49"/>
      <c r="E18" s="10"/>
      <c r="F18" s="8"/>
      <c r="G18" s="21"/>
      <c r="H18" s="15">
        <f t="shared" si="0"/>
        <v>0</v>
      </c>
      <c r="I18" s="10"/>
      <c r="J18" s="21"/>
    </row>
    <row r="19" spans="1:10" ht="15" x14ac:dyDescent="0.25">
      <c r="A19" s="50"/>
      <c r="B19" s="48" t="s">
        <v>76</v>
      </c>
      <c r="C19" s="49"/>
      <c r="D19" s="49"/>
      <c r="E19" s="10"/>
      <c r="F19" s="8"/>
      <c r="G19" s="21"/>
      <c r="H19" s="15">
        <f t="shared" si="0"/>
        <v>0</v>
      </c>
      <c r="I19" s="10"/>
      <c r="J19" s="21"/>
    </row>
    <row r="20" spans="1:10" x14ac:dyDescent="0.25">
      <c r="A20" s="50"/>
      <c r="B20" s="45" t="s">
        <v>70</v>
      </c>
      <c r="C20" s="45"/>
      <c r="D20" s="45"/>
      <c r="E20" s="9">
        <v>22000</v>
      </c>
      <c r="F20" s="8"/>
      <c r="G20" s="16" t="e">
        <f>F20/F3</f>
        <v>#DIV/0!</v>
      </c>
      <c r="H20" s="15">
        <f t="shared" si="0"/>
        <v>0</v>
      </c>
      <c r="I20" s="9"/>
      <c r="J20" s="16" t="e">
        <f>I20/I3</f>
        <v>#DIV/0!</v>
      </c>
    </row>
    <row r="21" spans="1:10" ht="15.75" customHeight="1" x14ac:dyDescent="0.25">
      <c r="A21" s="41" t="s">
        <v>69</v>
      </c>
      <c r="B21" s="48" t="s">
        <v>90</v>
      </c>
      <c r="C21" s="49"/>
      <c r="D21" s="49"/>
      <c r="E21" s="10"/>
      <c r="F21" s="8"/>
      <c r="G21" s="21"/>
      <c r="H21" s="15">
        <f t="shared" si="0"/>
        <v>0</v>
      </c>
      <c r="I21" s="10"/>
      <c r="J21" s="21"/>
    </row>
    <row r="22" spans="1:10" x14ac:dyDescent="0.25">
      <c r="A22" s="42"/>
      <c r="B22" s="45" t="s">
        <v>43</v>
      </c>
      <c r="C22" s="45"/>
      <c r="D22" s="45"/>
      <c r="E22" s="9">
        <v>3000</v>
      </c>
      <c r="F22" s="8"/>
      <c r="G22" s="17" t="e">
        <f>F22/F3</f>
        <v>#DIV/0!</v>
      </c>
      <c r="H22" s="15">
        <f t="shared" si="0"/>
        <v>0</v>
      </c>
      <c r="I22" s="9"/>
      <c r="J22" s="17" t="e">
        <f>I22/I3</f>
        <v>#DIV/0!</v>
      </c>
    </row>
    <row r="23" spans="1:10" ht="15" x14ac:dyDescent="0.25">
      <c r="A23" s="42"/>
      <c r="B23" s="48" t="s">
        <v>82</v>
      </c>
      <c r="C23" s="49"/>
      <c r="D23" s="49"/>
      <c r="E23" s="10"/>
      <c r="F23" s="8"/>
      <c r="G23" s="21"/>
      <c r="H23" s="15">
        <f t="shared" si="0"/>
        <v>0</v>
      </c>
      <c r="I23" s="10"/>
      <c r="J23" s="21"/>
    </row>
    <row r="24" spans="1:10" ht="15" x14ac:dyDescent="0.25">
      <c r="A24" s="42"/>
      <c r="B24" s="48" t="s">
        <v>77</v>
      </c>
      <c r="C24" s="49"/>
      <c r="D24" s="49"/>
      <c r="E24" s="10"/>
      <c r="F24" s="8"/>
      <c r="G24" s="21"/>
      <c r="H24" s="15">
        <f t="shared" si="0"/>
        <v>0</v>
      </c>
      <c r="I24" s="10"/>
      <c r="J24" s="21"/>
    </row>
    <row r="25" spans="1:10" x14ac:dyDescent="0.25">
      <c r="A25" s="42"/>
      <c r="B25" s="45" t="s">
        <v>12</v>
      </c>
      <c r="C25" s="45"/>
      <c r="D25" s="45"/>
      <c r="E25" s="9">
        <v>25000</v>
      </c>
      <c r="F25" s="8"/>
      <c r="G25" s="17" t="e">
        <f>F25/F3</f>
        <v>#DIV/0!</v>
      </c>
      <c r="H25" s="15">
        <f t="shared" si="0"/>
        <v>0</v>
      </c>
      <c r="I25" s="9"/>
      <c r="J25" s="17" t="e">
        <f>I25/I3</f>
        <v>#DIV/0!</v>
      </c>
    </row>
    <row r="26" spans="1:10" ht="15" x14ac:dyDescent="0.25">
      <c r="A26" s="42"/>
      <c r="B26" s="48" t="s">
        <v>89</v>
      </c>
      <c r="C26" s="48"/>
      <c r="D26" s="48"/>
      <c r="E26" s="10"/>
      <c r="F26" s="8"/>
      <c r="G26" s="22"/>
      <c r="H26" s="15">
        <f t="shared" si="0"/>
        <v>0</v>
      </c>
      <c r="I26" s="10"/>
      <c r="J26" s="22"/>
    </row>
    <row r="27" spans="1:10" ht="15" x14ac:dyDescent="0.25">
      <c r="A27" s="42"/>
      <c r="B27" s="48" t="s">
        <v>88</v>
      </c>
      <c r="C27" s="48"/>
      <c r="D27" s="48"/>
      <c r="E27" s="10"/>
      <c r="F27" s="8"/>
      <c r="G27" s="22"/>
      <c r="H27" s="15">
        <f t="shared" si="0"/>
        <v>0</v>
      </c>
      <c r="I27" s="10"/>
      <c r="J27" s="22"/>
    </row>
    <row r="28" spans="1:10" x14ac:dyDescent="0.25">
      <c r="A28" s="42"/>
      <c r="B28" s="45" t="s">
        <v>13</v>
      </c>
      <c r="C28" s="45"/>
      <c r="D28" s="45"/>
      <c r="E28" s="9">
        <v>12000</v>
      </c>
      <c r="F28" s="8"/>
      <c r="G28" s="17" t="e">
        <f>F28/F3</f>
        <v>#DIV/0!</v>
      </c>
      <c r="H28" s="15">
        <f t="shared" si="0"/>
        <v>0</v>
      </c>
      <c r="I28" s="9"/>
      <c r="J28" s="17" t="e">
        <f>I28/I3</f>
        <v>#DIV/0!</v>
      </c>
    </row>
    <row r="29" spans="1:10" ht="15" x14ac:dyDescent="0.25">
      <c r="A29" s="42"/>
      <c r="B29" s="48" t="s">
        <v>78</v>
      </c>
      <c r="C29" s="49"/>
      <c r="D29" s="49"/>
      <c r="E29" s="10"/>
      <c r="F29" s="8"/>
      <c r="G29" s="21"/>
      <c r="H29" s="15">
        <f t="shared" si="0"/>
        <v>0</v>
      </c>
      <c r="I29" s="10"/>
      <c r="J29" s="21"/>
    </row>
    <row r="30" spans="1:10" ht="15" x14ac:dyDescent="0.25">
      <c r="A30" s="42"/>
      <c r="B30" s="48" t="s">
        <v>79</v>
      </c>
      <c r="C30" s="49"/>
      <c r="D30" s="49"/>
      <c r="E30" s="10"/>
      <c r="F30" s="8"/>
      <c r="G30" s="21"/>
      <c r="H30" s="15">
        <f t="shared" si="0"/>
        <v>0</v>
      </c>
      <c r="I30" s="10"/>
      <c r="J30" s="21"/>
    </row>
    <row r="31" spans="1:10" x14ac:dyDescent="0.25">
      <c r="A31" s="42"/>
      <c r="B31" s="45" t="s">
        <v>18</v>
      </c>
      <c r="C31" s="45"/>
      <c r="D31" s="45"/>
      <c r="E31" s="9">
        <v>10000</v>
      </c>
      <c r="F31" s="8"/>
      <c r="G31" s="17" t="e">
        <f>F31/F3</f>
        <v>#DIV/0!</v>
      </c>
      <c r="H31" s="15">
        <f t="shared" si="0"/>
        <v>0</v>
      </c>
      <c r="I31" s="9"/>
      <c r="J31" s="17" t="e">
        <f>I31/I3</f>
        <v>#DIV/0!</v>
      </c>
    </row>
    <row r="32" spans="1:10" ht="15" x14ac:dyDescent="0.25">
      <c r="A32" s="42"/>
      <c r="B32" s="48" t="s">
        <v>80</v>
      </c>
      <c r="C32" s="49"/>
      <c r="D32" s="49"/>
      <c r="E32" s="10"/>
      <c r="F32" s="8"/>
      <c r="G32" s="21"/>
      <c r="H32" s="15">
        <f t="shared" si="0"/>
        <v>0</v>
      </c>
      <c r="I32" s="10"/>
      <c r="J32" s="21"/>
    </row>
    <row r="33" spans="1:10" ht="15" x14ac:dyDescent="0.25">
      <c r="A33" s="42"/>
      <c r="B33" s="48" t="s">
        <v>81</v>
      </c>
      <c r="C33" s="49"/>
      <c r="D33" s="49"/>
      <c r="E33" s="10"/>
      <c r="F33" s="8"/>
      <c r="G33" s="21"/>
      <c r="H33" s="15">
        <f t="shared" si="0"/>
        <v>0</v>
      </c>
      <c r="I33" s="10"/>
      <c r="J33" s="21"/>
    </row>
    <row r="34" spans="1:10" x14ac:dyDescent="0.25">
      <c r="A34" s="42"/>
      <c r="B34" s="45" t="s">
        <v>67</v>
      </c>
      <c r="C34" s="45"/>
      <c r="D34" s="45"/>
      <c r="E34" s="9">
        <v>9000</v>
      </c>
      <c r="F34" s="8"/>
      <c r="G34" s="17" t="e">
        <f>F34/F3</f>
        <v>#DIV/0!</v>
      </c>
      <c r="H34" s="15">
        <f t="shared" si="0"/>
        <v>0</v>
      </c>
      <c r="I34" s="9"/>
      <c r="J34" s="17" t="e">
        <f>I34/I3</f>
        <v>#DIV/0!</v>
      </c>
    </row>
    <row r="35" spans="1:10" ht="15" x14ac:dyDescent="0.25">
      <c r="A35" s="42"/>
      <c r="B35" s="48" t="s">
        <v>83</v>
      </c>
      <c r="C35" s="49"/>
      <c r="D35" s="49"/>
      <c r="E35" s="10"/>
      <c r="F35" s="8"/>
      <c r="G35" s="21"/>
      <c r="H35" s="15">
        <f t="shared" si="0"/>
        <v>0</v>
      </c>
      <c r="I35" s="10"/>
      <c r="J35" s="21"/>
    </row>
    <row r="36" spans="1:10" ht="15" x14ac:dyDescent="0.25">
      <c r="A36" s="42"/>
      <c r="B36" s="48" t="s">
        <v>84</v>
      </c>
      <c r="C36" s="49"/>
      <c r="D36" s="49"/>
      <c r="E36" s="10"/>
      <c r="F36" s="8"/>
      <c r="G36" s="21"/>
      <c r="H36" s="15">
        <f t="shared" si="0"/>
        <v>0</v>
      </c>
      <c r="I36" s="10"/>
      <c r="J36" s="21"/>
    </row>
    <row r="37" spans="1:10" x14ac:dyDescent="0.25">
      <c r="A37" s="42"/>
      <c r="B37" s="45" t="s">
        <v>14</v>
      </c>
      <c r="C37" s="45"/>
      <c r="D37" s="45"/>
      <c r="E37" s="9">
        <v>7000</v>
      </c>
      <c r="F37" s="8"/>
      <c r="G37" s="17" t="e">
        <f>F37/F3</f>
        <v>#DIV/0!</v>
      </c>
      <c r="H37" s="15">
        <f t="shared" si="0"/>
        <v>0</v>
      </c>
      <c r="I37" s="9"/>
      <c r="J37" s="17" t="e">
        <f>I37/I3</f>
        <v>#DIV/0!</v>
      </c>
    </row>
    <row r="38" spans="1:10" ht="15" x14ac:dyDescent="0.25">
      <c r="A38" s="42"/>
      <c r="B38" s="48" t="s">
        <v>53</v>
      </c>
      <c r="C38" s="49"/>
      <c r="D38" s="49"/>
      <c r="E38" s="10"/>
      <c r="F38" s="8"/>
      <c r="G38" s="21"/>
      <c r="H38" s="15">
        <f t="shared" si="0"/>
        <v>0</v>
      </c>
      <c r="I38" s="10"/>
      <c r="J38" s="21"/>
    </row>
    <row r="39" spans="1:10" x14ac:dyDescent="0.25">
      <c r="A39" s="42"/>
      <c r="B39" s="45" t="s">
        <v>85</v>
      </c>
      <c r="C39" s="45"/>
      <c r="D39" s="45"/>
      <c r="E39" s="9">
        <v>4000</v>
      </c>
      <c r="F39" s="8"/>
      <c r="G39" s="17" t="e">
        <f>F39/F3</f>
        <v>#DIV/0!</v>
      </c>
      <c r="H39" s="15">
        <f t="shared" si="0"/>
        <v>0</v>
      </c>
      <c r="I39" s="9"/>
      <c r="J39" s="17" t="e">
        <f>I39/I3</f>
        <v>#DIV/0!</v>
      </c>
    </row>
    <row r="40" spans="1:10" ht="15" x14ac:dyDescent="0.25">
      <c r="A40" s="42"/>
      <c r="B40" s="48" t="s">
        <v>55</v>
      </c>
      <c r="C40" s="49"/>
      <c r="D40" s="49"/>
      <c r="E40" s="10"/>
      <c r="F40" s="8"/>
      <c r="G40" s="21"/>
      <c r="H40" s="15">
        <f t="shared" si="0"/>
        <v>0</v>
      </c>
      <c r="I40" s="10"/>
      <c r="J40" s="21"/>
    </row>
    <row r="41" spans="1:10" x14ac:dyDescent="0.25">
      <c r="A41" s="42"/>
      <c r="B41" s="45" t="s">
        <v>11</v>
      </c>
      <c r="C41" s="45"/>
      <c r="D41" s="45"/>
      <c r="E41" s="9">
        <v>20000</v>
      </c>
      <c r="F41" s="8"/>
      <c r="G41" s="17" t="e">
        <f>F41/F3</f>
        <v>#DIV/0!</v>
      </c>
      <c r="H41" s="15">
        <f t="shared" si="0"/>
        <v>0</v>
      </c>
      <c r="I41" s="9"/>
      <c r="J41" s="17" t="e">
        <f>I41/I3</f>
        <v>#DIV/0!</v>
      </c>
    </row>
    <row r="42" spans="1:10" x14ac:dyDescent="0.25">
      <c r="A42" s="42"/>
      <c r="B42" s="45" t="s">
        <v>16</v>
      </c>
      <c r="C42" s="45"/>
      <c r="D42" s="45"/>
      <c r="E42" s="9">
        <v>20000</v>
      </c>
      <c r="F42" s="8"/>
      <c r="G42" s="17" t="e">
        <f>F42/F3</f>
        <v>#DIV/0!</v>
      </c>
      <c r="H42" s="15">
        <f t="shared" si="0"/>
        <v>0</v>
      </c>
      <c r="I42" s="9"/>
      <c r="J42" s="17" t="e">
        <f>I42/I3</f>
        <v>#DIV/0!</v>
      </c>
    </row>
    <row r="43" spans="1:10" ht="15" x14ac:dyDescent="0.25">
      <c r="A43" s="42"/>
      <c r="B43" s="48" t="s">
        <v>59</v>
      </c>
      <c r="C43" s="49"/>
      <c r="D43" s="49"/>
      <c r="E43" s="10"/>
      <c r="F43" s="8"/>
      <c r="G43" s="21"/>
      <c r="H43" s="15">
        <f t="shared" si="0"/>
        <v>0</v>
      </c>
      <c r="I43" s="10"/>
      <c r="J43" s="21"/>
    </row>
    <row r="44" spans="1:10" x14ac:dyDescent="0.25">
      <c r="A44" s="32"/>
      <c r="B44" s="47" t="s">
        <v>86</v>
      </c>
      <c r="C44" s="44"/>
      <c r="D44" s="44"/>
      <c r="E44" s="11">
        <f>SUM(E9:E43)</f>
        <v>308000</v>
      </c>
      <c r="F44" s="11">
        <f>SUM(F9:F43)</f>
        <v>0</v>
      </c>
      <c r="G44" s="14" t="e">
        <f>F44/F3</f>
        <v>#DIV/0!</v>
      </c>
      <c r="H44" s="15">
        <f t="shared" si="0"/>
        <v>0</v>
      </c>
      <c r="I44" s="27"/>
      <c r="J44" s="14" t="e">
        <f>I44/I3</f>
        <v>#DIV/0!</v>
      </c>
    </row>
    <row r="45" spans="1:10" x14ac:dyDescent="0.25">
      <c r="A45" s="33"/>
      <c r="B45" s="46" t="s">
        <v>17</v>
      </c>
      <c r="C45" s="46"/>
      <c r="D45" s="46"/>
      <c r="E45" s="18">
        <f>E3-(E44+E7)</f>
        <v>42000</v>
      </c>
      <c r="F45" s="18">
        <f>F3-(F44+F7)</f>
        <v>0</v>
      </c>
      <c r="G45" s="23" t="e">
        <f>F45/F3</f>
        <v>#DIV/0!</v>
      </c>
      <c r="H45" s="15">
        <f t="shared" si="0"/>
        <v>0</v>
      </c>
      <c r="I45" s="18"/>
      <c r="J45" s="19" t="e">
        <f>I45/I3</f>
        <v>#DIV/0!</v>
      </c>
    </row>
    <row r="46" spans="1:10" x14ac:dyDescent="0.25">
      <c r="A46" s="34"/>
      <c r="B46" s="24"/>
      <c r="C46" s="24"/>
      <c r="D46" s="24" t="s">
        <v>87</v>
      </c>
      <c r="E46" s="25"/>
      <c r="F46" s="26"/>
      <c r="G46" s="25"/>
      <c r="H46" s="28"/>
      <c r="I46" s="28"/>
      <c r="J46" s="28"/>
    </row>
    <row r="47" spans="1:10" ht="15" x14ac:dyDescent="0.25">
      <c r="B47"/>
      <c r="C47"/>
      <c r="D47"/>
      <c r="E47"/>
      <c r="F47"/>
      <c r="G47"/>
    </row>
    <row r="48" spans="1:10" ht="15" x14ac:dyDescent="0.25">
      <c r="B48"/>
      <c r="C48"/>
      <c r="D48"/>
      <c r="E48"/>
      <c r="F48"/>
      <c r="G48"/>
    </row>
    <row r="49" spans="2:7" ht="15" x14ac:dyDescent="0.25">
      <c r="B49"/>
      <c r="C49"/>
      <c r="D49"/>
      <c r="E49"/>
      <c r="F49"/>
      <c r="G49"/>
    </row>
    <row r="50" spans="2:7" ht="15" x14ac:dyDescent="0.25">
      <c r="B50"/>
      <c r="C50"/>
      <c r="D50"/>
      <c r="E50"/>
      <c r="F50"/>
      <c r="G50"/>
    </row>
    <row r="51" spans="2:7" ht="15" x14ac:dyDescent="0.25">
      <c r="B51"/>
      <c r="C51"/>
      <c r="D51"/>
      <c r="E51"/>
      <c r="F51"/>
      <c r="G51"/>
    </row>
    <row r="52" spans="2:7" ht="15" x14ac:dyDescent="0.25">
      <c r="B52"/>
      <c r="C52"/>
      <c r="D52"/>
      <c r="E52"/>
      <c r="F52"/>
      <c r="G52"/>
    </row>
    <row r="53" spans="2:7" ht="15" x14ac:dyDescent="0.25">
      <c r="B53"/>
      <c r="C53"/>
      <c r="D53"/>
      <c r="E53"/>
      <c r="F53"/>
      <c r="G53"/>
    </row>
    <row r="54" spans="2:7" ht="15" x14ac:dyDescent="0.25">
      <c r="B54"/>
      <c r="C54"/>
      <c r="D54"/>
      <c r="E54"/>
      <c r="F54"/>
      <c r="G54"/>
    </row>
    <row r="55" spans="2:7" ht="15" x14ac:dyDescent="0.25">
      <c r="B55"/>
      <c r="C55"/>
      <c r="D55"/>
      <c r="E55"/>
      <c r="F55"/>
      <c r="G55"/>
    </row>
    <row r="56" spans="2:7" ht="15" x14ac:dyDescent="0.25">
      <c r="B56"/>
      <c r="C56"/>
      <c r="D56"/>
      <c r="E56"/>
      <c r="F56"/>
      <c r="G56"/>
    </row>
    <row r="57" spans="2:7" ht="15" x14ac:dyDescent="0.25">
      <c r="B57"/>
      <c r="C57"/>
      <c r="D57"/>
      <c r="E57"/>
      <c r="F57"/>
      <c r="G57"/>
    </row>
    <row r="58" spans="2:7" ht="15" x14ac:dyDescent="0.25">
      <c r="B58"/>
      <c r="C58"/>
      <c r="D58"/>
      <c r="E58"/>
      <c r="F58"/>
      <c r="G58"/>
    </row>
    <row r="59" spans="2:7" ht="15" x14ac:dyDescent="0.25">
      <c r="B59"/>
      <c r="C59"/>
      <c r="D59"/>
      <c r="E59"/>
      <c r="F59"/>
      <c r="G59"/>
    </row>
    <row r="60" spans="2:7" ht="15" x14ac:dyDescent="0.25">
      <c r="B60"/>
      <c r="C60"/>
      <c r="D60"/>
      <c r="E60"/>
      <c r="F60"/>
      <c r="G60"/>
    </row>
    <row r="61" spans="2:7" ht="15" x14ac:dyDescent="0.25">
      <c r="B61"/>
      <c r="C61"/>
      <c r="D61"/>
      <c r="E61"/>
      <c r="F61"/>
      <c r="G61"/>
    </row>
    <row r="62" spans="2:7" ht="15" x14ac:dyDescent="0.25">
      <c r="B62"/>
      <c r="C62"/>
      <c r="D62"/>
      <c r="E62"/>
      <c r="F62"/>
      <c r="G62"/>
    </row>
    <row r="63" spans="2:7" ht="15" x14ac:dyDescent="0.25">
      <c r="B63"/>
      <c r="C63"/>
      <c r="D63"/>
      <c r="E63"/>
      <c r="F63"/>
      <c r="G63"/>
    </row>
    <row r="64" spans="2:7" ht="15" x14ac:dyDescent="0.25">
      <c r="B64"/>
      <c r="C64"/>
      <c r="D64"/>
      <c r="E64"/>
      <c r="F64"/>
      <c r="G64"/>
    </row>
    <row r="65" spans="2:7" ht="15" x14ac:dyDescent="0.25">
      <c r="B65"/>
      <c r="C65"/>
      <c r="D65"/>
      <c r="E65"/>
      <c r="F65"/>
      <c r="G65"/>
    </row>
    <row r="66" spans="2:7" ht="15" x14ac:dyDescent="0.25">
      <c r="B66"/>
      <c r="C66"/>
      <c r="D66"/>
      <c r="E66"/>
      <c r="F66"/>
      <c r="G66"/>
    </row>
    <row r="67" spans="2:7" ht="15" x14ac:dyDescent="0.25">
      <c r="B67"/>
      <c r="C67"/>
      <c r="D67"/>
      <c r="E67"/>
      <c r="F67"/>
      <c r="G67"/>
    </row>
    <row r="68" spans="2:7" ht="15" x14ac:dyDescent="0.25">
      <c r="B68"/>
      <c r="C68"/>
      <c r="D68"/>
      <c r="E68"/>
      <c r="F68"/>
      <c r="G68"/>
    </row>
    <row r="69" spans="2:7" ht="15" x14ac:dyDescent="0.25">
      <c r="B69"/>
      <c r="C69"/>
      <c r="D69"/>
      <c r="E69"/>
      <c r="F69"/>
      <c r="G69"/>
    </row>
    <row r="70" spans="2:7" ht="15" x14ac:dyDescent="0.25">
      <c r="B70"/>
      <c r="C70"/>
      <c r="D70"/>
      <c r="E70"/>
      <c r="F70"/>
      <c r="G70"/>
    </row>
    <row r="71" spans="2:7" ht="15" x14ac:dyDescent="0.25">
      <c r="B71"/>
      <c r="C71"/>
      <c r="D71"/>
      <c r="E71"/>
      <c r="F71"/>
      <c r="G71"/>
    </row>
    <row r="72" spans="2:7" ht="15" x14ac:dyDescent="0.25">
      <c r="B72"/>
      <c r="C72"/>
      <c r="D72"/>
      <c r="E72"/>
      <c r="F72"/>
      <c r="G72"/>
    </row>
    <row r="73" spans="2:7" ht="15" x14ac:dyDescent="0.25">
      <c r="B73"/>
      <c r="C73"/>
      <c r="D73"/>
      <c r="E73"/>
      <c r="F73"/>
      <c r="G73"/>
    </row>
    <row r="74" spans="2:7" ht="15" x14ac:dyDescent="0.25">
      <c r="B74"/>
      <c r="C74"/>
      <c r="D74"/>
      <c r="E74"/>
      <c r="F74"/>
      <c r="G74"/>
    </row>
    <row r="75" spans="2:7" ht="15" x14ac:dyDescent="0.25">
      <c r="B75"/>
      <c r="C75"/>
      <c r="D75"/>
      <c r="E75"/>
      <c r="F75"/>
      <c r="G75"/>
    </row>
    <row r="76" spans="2:7" ht="15" x14ac:dyDescent="0.25">
      <c r="B76"/>
      <c r="C76"/>
      <c r="D76"/>
      <c r="E76"/>
      <c r="F76"/>
      <c r="G76"/>
    </row>
    <row r="77" spans="2:7" ht="15" x14ac:dyDescent="0.25">
      <c r="B77"/>
      <c r="C77"/>
      <c r="D77"/>
      <c r="E77"/>
      <c r="F77"/>
      <c r="G77"/>
    </row>
    <row r="78" spans="2:7" ht="15" x14ac:dyDescent="0.25">
      <c r="B78"/>
      <c r="C78"/>
      <c r="D78"/>
      <c r="E78"/>
      <c r="F78"/>
      <c r="G78"/>
    </row>
    <row r="79" spans="2:7" ht="15" x14ac:dyDescent="0.25">
      <c r="B79"/>
      <c r="C79"/>
      <c r="D79"/>
      <c r="E79"/>
      <c r="F79"/>
      <c r="G79"/>
    </row>
    <row r="80" spans="2:7" ht="15" x14ac:dyDescent="0.25">
      <c r="B80"/>
      <c r="C80"/>
      <c r="D80"/>
      <c r="E80"/>
      <c r="F80"/>
      <c r="G80"/>
    </row>
    <row r="81" spans="2:7" ht="15" x14ac:dyDescent="0.25">
      <c r="B81"/>
      <c r="C81"/>
      <c r="D81"/>
      <c r="E81"/>
      <c r="F81"/>
      <c r="G81"/>
    </row>
    <row r="82" spans="2:7" ht="15" x14ac:dyDescent="0.25">
      <c r="B82"/>
      <c r="C82"/>
      <c r="D82"/>
      <c r="E82"/>
      <c r="F82"/>
      <c r="G82"/>
    </row>
    <row r="83" spans="2:7" ht="15" x14ac:dyDescent="0.25">
      <c r="B83"/>
      <c r="C83"/>
      <c r="D83"/>
      <c r="E83"/>
      <c r="F83"/>
      <c r="G83"/>
    </row>
    <row r="84" spans="2:7" ht="15" x14ac:dyDescent="0.25">
      <c r="B84"/>
      <c r="C84"/>
      <c r="D84"/>
      <c r="E84"/>
      <c r="F84"/>
      <c r="G84"/>
    </row>
    <row r="85" spans="2:7" ht="15" x14ac:dyDescent="0.25">
      <c r="B85"/>
      <c r="C85"/>
      <c r="D85"/>
      <c r="E85"/>
      <c r="F85"/>
      <c r="G85"/>
    </row>
    <row r="86" spans="2:7" ht="15" x14ac:dyDescent="0.25">
      <c r="B86"/>
      <c r="C86"/>
      <c r="D86"/>
      <c r="E86"/>
      <c r="F86"/>
      <c r="G86"/>
    </row>
    <row r="87" spans="2:7" ht="15" x14ac:dyDescent="0.25">
      <c r="B87"/>
      <c r="C87"/>
      <c r="D87"/>
      <c r="E87"/>
      <c r="F87"/>
      <c r="G87"/>
    </row>
    <row r="88" spans="2:7" ht="15" x14ac:dyDescent="0.25">
      <c r="B88"/>
      <c r="C88"/>
      <c r="D88"/>
      <c r="E88"/>
      <c r="F88"/>
      <c r="G88"/>
    </row>
    <row r="89" spans="2:7" ht="15" x14ac:dyDescent="0.25">
      <c r="B89"/>
      <c r="C89"/>
      <c r="D89"/>
      <c r="E89"/>
      <c r="F89"/>
      <c r="G89"/>
    </row>
    <row r="90" spans="2:7" ht="15" x14ac:dyDescent="0.25">
      <c r="B90"/>
      <c r="C90"/>
      <c r="D90"/>
      <c r="E90"/>
      <c r="F90"/>
      <c r="G90"/>
    </row>
    <row r="91" spans="2:7" ht="15" x14ac:dyDescent="0.25">
      <c r="B91"/>
      <c r="C91"/>
      <c r="D91"/>
      <c r="E91"/>
      <c r="F91"/>
      <c r="G91"/>
    </row>
    <row r="92" spans="2:7" ht="15" x14ac:dyDescent="0.25">
      <c r="B92"/>
      <c r="C92"/>
      <c r="D92"/>
      <c r="E92"/>
      <c r="F92"/>
      <c r="G92"/>
    </row>
    <row r="93" spans="2:7" ht="15" x14ac:dyDescent="0.25">
      <c r="B93"/>
      <c r="C93"/>
      <c r="D93"/>
      <c r="E93"/>
      <c r="F93"/>
      <c r="G93"/>
    </row>
    <row r="94" spans="2:7" ht="15" x14ac:dyDescent="0.25">
      <c r="B94"/>
      <c r="C94"/>
      <c r="D94"/>
      <c r="E94"/>
      <c r="F94"/>
      <c r="G94"/>
    </row>
    <row r="95" spans="2:7" ht="15" x14ac:dyDescent="0.25">
      <c r="B95"/>
      <c r="C95"/>
      <c r="D95"/>
      <c r="E95"/>
      <c r="F95"/>
      <c r="G95"/>
    </row>
    <row r="96" spans="2:7" ht="15" x14ac:dyDescent="0.25">
      <c r="B96"/>
      <c r="C96"/>
      <c r="D96"/>
      <c r="E96"/>
      <c r="F96"/>
      <c r="G96"/>
    </row>
    <row r="97" spans="2:7" ht="15" x14ac:dyDescent="0.25">
      <c r="B97"/>
      <c r="C97"/>
      <c r="D97"/>
      <c r="E97"/>
      <c r="F97"/>
      <c r="G97"/>
    </row>
    <row r="98" spans="2:7" ht="15" x14ac:dyDescent="0.25">
      <c r="B98"/>
      <c r="C98"/>
      <c r="D98"/>
      <c r="E98"/>
      <c r="F98"/>
      <c r="G98"/>
    </row>
    <row r="99" spans="2:7" ht="15" x14ac:dyDescent="0.25">
      <c r="B99"/>
      <c r="C99"/>
      <c r="D99"/>
      <c r="E99"/>
      <c r="F99"/>
      <c r="G99"/>
    </row>
    <row r="100" spans="2:7" ht="15" x14ac:dyDescent="0.25">
      <c r="B100"/>
      <c r="C100"/>
      <c r="D100"/>
      <c r="E100"/>
      <c r="F100"/>
      <c r="G100"/>
    </row>
    <row r="101" spans="2:7" ht="15" x14ac:dyDescent="0.25">
      <c r="B101"/>
      <c r="C101"/>
      <c r="D101"/>
      <c r="E101"/>
      <c r="F101"/>
      <c r="G101"/>
    </row>
    <row r="102" spans="2:7" ht="15" x14ac:dyDescent="0.25">
      <c r="B102"/>
      <c r="C102"/>
      <c r="D102"/>
      <c r="E102"/>
      <c r="F102"/>
      <c r="G102"/>
    </row>
    <row r="103" spans="2:7" ht="15" x14ac:dyDescent="0.25">
      <c r="B103"/>
      <c r="C103"/>
      <c r="D103"/>
      <c r="E103"/>
      <c r="F103"/>
      <c r="G103"/>
    </row>
    <row r="104" spans="2:7" ht="15" x14ac:dyDescent="0.25">
      <c r="B104"/>
      <c r="C104"/>
      <c r="D104"/>
      <c r="E104"/>
      <c r="F104"/>
      <c r="G104"/>
    </row>
    <row r="105" spans="2:7" ht="15" x14ac:dyDescent="0.25">
      <c r="B105"/>
      <c r="C105"/>
      <c r="D105"/>
      <c r="E105"/>
      <c r="F105"/>
      <c r="G105"/>
    </row>
    <row r="106" spans="2:7" ht="15" x14ac:dyDescent="0.25">
      <c r="B106"/>
      <c r="C106"/>
      <c r="D106"/>
      <c r="E106"/>
      <c r="F106"/>
      <c r="G106"/>
    </row>
    <row r="107" spans="2:7" ht="15" x14ac:dyDescent="0.25">
      <c r="B107"/>
      <c r="C107"/>
      <c r="D107"/>
      <c r="E107"/>
      <c r="F107"/>
      <c r="G107"/>
    </row>
    <row r="108" spans="2:7" ht="15" x14ac:dyDescent="0.25">
      <c r="B108"/>
      <c r="C108"/>
      <c r="D108"/>
      <c r="E108"/>
      <c r="F108"/>
      <c r="G108"/>
    </row>
    <row r="109" spans="2:7" ht="15" x14ac:dyDescent="0.25">
      <c r="B109"/>
      <c r="C109"/>
      <c r="D109"/>
      <c r="E109"/>
      <c r="F109"/>
      <c r="G109"/>
    </row>
    <row r="110" spans="2:7" ht="15" x14ac:dyDescent="0.25">
      <c r="B110"/>
      <c r="C110"/>
      <c r="D110"/>
      <c r="E110"/>
      <c r="F110"/>
      <c r="G110"/>
    </row>
    <row r="111" spans="2:7" ht="15" x14ac:dyDescent="0.25">
      <c r="B111"/>
      <c r="C111"/>
      <c r="D111"/>
      <c r="E111"/>
      <c r="F111"/>
      <c r="G111"/>
    </row>
    <row r="112" spans="2:7" ht="15" x14ac:dyDescent="0.25">
      <c r="B112"/>
      <c r="C112"/>
      <c r="D112"/>
      <c r="E112"/>
      <c r="F112"/>
      <c r="G112"/>
    </row>
    <row r="113" spans="2:7" ht="15" x14ac:dyDescent="0.25">
      <c r="B113"/>
      <c r="C113"/>
      <c r="D113"/>
      <c r="E113"/>
      <c r="F113"/>
      <c r="G113"/>
    </row>
    <row r="114" spans="2:7" ht="15" x14ac:dyDescent="0.25">
      <c r="B114"/>
      <c r="C114"/>
      <c r="D114"/>
      <c r="E114"/>
      <c r="F114"/>
      <c r="G114"/>
    </row>
    <row r="115" spans="2:7" ht="15" x14ac:dyDescent="0.25">
      <c r="B115"/>
      <c r="C115"/>
      <c r="D115"/>
      <c r="E115"/>
      <c r="F115"/>
      <c r="G115"/>
    </row>
    <row r="116" spans="2:7" ht="15" x14ac:dyDescent="0.25">
      <c r="B116"/>
      <c r="C116"/>
      <c r="D116"/>
      <c r="E116"/>
      <c r="F116"/>
      <c r="G116"/>
    </row>
    <row r="117" spans="2:7" ht="15" x14ac:dyDescent="0.25">
      <c r="B117"/>
      <c r="C117"/>
      <c r="D117"/>
      <c r="E117"/>
      <c r="F117"/>
      <c r="G117"/>
    </row>
    <row r="118" spans="2:7" ht="15" x14ac:dyDescent="0.25">
      <c r="B118"/>
      <c r="C118"/>
      <c r="D118"/>
      <c r="E118"/>
      <c r="F118"/>
      <c r="G118"/>
    </row>
    <row r="119" spans="2:7" ht="15" x14ac:dyDescent="0.25">
      <c r="B119"/>
      <c r="C119"/>
      <c r="D119"/>
      <c r="E119"/>
      <c r="F119"/>
      <c r="G119"/>
    </row>
    <row r="120" spans="2:7" ht="15" x14ac:dyDescent="0.25">
      <c r="B120"/>
      <c r="C120"/>
      <c r="D120"/>
      <c r="E120"/>
      <c r="F120"/>
      <c r="G120"/>
    </row>
    <row r="121" spans="2:7" ht="15" x14ac:dyDescent="0.25">
      <c r="B121"/>
      <c r="C121"/>
      <c r="D121"/>
      <c r="E121"/>
      <c r="F121"/>
      <c r="G121"/>
    </row>
    <row r="122" spans="2:7" ht="15" x14ac:dyDescent="0.25">
      <c r="B122"/>
      <c r="C122"/>
      <c r="D122"/>
      <c r="E122"/>
      <c r="F122"/>
      <c r="G122"/>
    </row>
    <row r="123" spans="2:7" ht="15" x14ac:dyDescent="0.25">
      <c r="B123"/>
      <c r="C123"/>
      <c r="D123"/>
      <c r="E123"/>
      <c r="F123"/>
      <c r="G123"/>
    </row>
    <row r="124" spans="2:7" ht="15" x14ac:dyDescent="0.25">
      <c r="B124"/>
      <c r="C124"/>
      <c r="D124"/>
      <c r="E124"/>
      <c r="F124"/>
      <c r="G124"/>
    </row>
    <row r="125" spans="2:7" ht="15" x14ac:dyDescent="0.25">
      <c r="B125"/>
      <c r="C125"/>
      <c r="D125"/>
      <c r="E125"/>
      <c r="F125"/>
      <c r="G125"/>
    </row>
  </sheetData>
  <mergeCells count="50">
    <mergeCell ref="B45:D45"/>
    <mergeCell ref="B18:D18"/>
    <mergeCell ref="B19:D19"/>
    <mergeCell ref="B23:D23"/>
    <mergeCell ref="B24:D24"/>
    <mergeCell ref="B33:D33"/>
    <mergeCell ref="B11:D11"/>
    <mergeCell ref="B12:D12"/>
    <mergeCell ref="B13:D13"/>
    <mergeCell ref="B14:D14"/>
    <mergeCell ref="A7:A20"/>
    <mergeCell ref="B43:D43"/>
    <mergeCell ref="B27:D27"/>
    <mergeCell ref="B26:D26"/>
    <mergeCell ref="B21:D21"/>
    <mergeCell ref="B32:D32"/>
    <mergeCell ref="B41:D41"/>
    <mergeCell ref="B25:D25"/>
    <mergeCell ref="B22:D22"/>
    <mergeCell ref="B28:D28"/>
    <mergeCell ref="B31:D31"/>
    <mergeCell ref="B34:D34"/>
    <mergeCell ref="B29:D29"/>
    <mergeCell ref="B35:D35"/>
    <mergeCell ref="B36:D36"/>
    <mergeCell ref="B38:D38"/>
    <mergeCell ref="B40:D40"/>
    <mergeCell ref="B39:D39"/>
    <mergeCell ref="B15:D15"/>
    <mergeCell ref="B42:D42"/>
    <mergeCell ref="B37:D37"/>
    <mergeCell ref="B16:D16"/>
    <mergeCell ref="B17:D17"/>
    <mergeCell ref="B20:D20"/>
    <mergeCell ref="A44:A46"/>
    <mergeCell ref="A1:D2"/>
    <mergeCell ref="A21:A43"/>
    <mergeCell ref="H1:J1"/>
    <mergeCell ref="E1:G1"/>
    <mergeCell ref="B3:D3"/>
    <mergeCell ref="A4:A6"/>
    <mergeCell ref="B4:D4"/>
    <mergeCell ref="B5:D5"/>
    <mergeCell ref="B6:D6"/>
    <mergeCell ref="B7:D7"/>
    <mergeCell ref="B8:D8"/>
    <mergeCell ref="B10:D10"/>
    <mergeCell ref="B9:D9"/>
    <mergeCell ref="B44:D44"/>
    <mergeCell ref="B30:D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30"/>
  <sheetViews>
    <sheetView topLeftCell="A16" workbookViewId="0">
      <selection activeCell="D30" sqref="D30"/>
    </sheetView>
  </sheetViews>
  <sheetFormatPr defaultRowHeight="12.75" x14ac:dyDescent="0.2"/>
  <cols>
    <col min="1" max="1" width="9.140625" style="1"/>
    <col min="2" max="2" width="37.42578125" style="1" customWidth="1"/>
    <col min="3" max="3" width="41.42578125" style="1" customWidth="1"/>
    <col min="4" max="5" width="27.7109375" style="1" customWidth="1"/>
    <col min="6" max="16384" width="9.140625" style="1"/>
  </cols>
  <sheetData>
    <row r="2" spans="3:4" ht="13.5" thickBot="1" x14ac:dyDescent="0.25"/>
    <row r="3" spans="3:4" ht="14.25" thickTop="1" thickBot="1" x14ac:dyDescent="0.25">
      <c r="C3" s="2" t="s">
        <v>19</v>
      </c>
      <c r="D3" s="2" t="s">
        <v>20</v>
      </c>
    </row>
    <row r="4" spans="3:4" ht="14.25" thickTop="1" thickBot="1" x14ac:dyDescent="0.25">
      <c r="C4" s="3" t="s">
        <v>21</v>
      </c>
      <c r="D4" s="4" t="s">
        <v>22</v>
      </c>
    </row>
    <row r="5" spans="3:4" ht="27" thickTop="1" thickBot="1" x14ac:dyDescent="0.25">
      <c r="C5" s="3" t="s">
        <v>23</v>
      </c>
      <c r="D5" s="4" t="s">
        <v>6</v>
      </c>
    </row>
    <row r="6" spans="3:4" ht="14.25" thickTop="1" thickBot="1" x14ac:dyDescent="0.25">
      <c r="C6" s="3" t="s">
        <v>24</v>
      </c>
      <c r="D6" s="4" t="s">
        <v>25</v>
      </c>
    </row>
    <row r="7" spans="3:4" ht="14.25" thickTop="1" thickBot="1" x14ac:dyDescent="0.25">
      <c r="C7" s="3" t="s">
        <v>26</v>
      </c>
      <c r="D7" s="4" t="s">
        <v>7</v>
      </c>
    </row>
    <row r="8" spans="3:4" ht="27" thickTop="1" thickBot="1" x14ac:dyDescent="0.25">
      <c r="C8" s="3" t="s">
        <v>27</v>
      </c>
      <c r="D8" s="4" t="s">
        <v>28</v>
      </c>
    </row>
    <row r="9" spans="3:4" ht="14.25" thickTop="1" thickBot="1" x14ac:dyDescent="0.25">
      <c r="C9" s="3" t="s">
        <v>29</v>
      </c>
      <c r="D9" s="4" t="s">
        <v>30</v>
      </c>
    </row>
    <row r="10" spans="3:4" ht="27" thickTop="1" thickBot="1" x14ac:dyDescent="0.25">
      <c r="C10" s="3" t="s">
        <v>31</v>
      </c>
      <c r="D10" s="3" t="s">
        <v>32</v>
      </c>
    </row>
    <row r="11" spans="3:4" ht="14.25" thickTop="1" thickBot="1" x14ac:dyDescent="0.25">
      <c r="C11" s="2" t="s">
        <v>19</v>
      </c>
      <c r="D11" s="2" t="s">
        <v>20</v>
      </c>
    </row>
    <row r="12" spans="3:4" ht="27" thickTop="1" thickBot="1" x14ac:dyDescent="0.25">
      <c r="C12" s="3" t="s">
        <v>33</v>
      </c>
      <c r="D12" s="4" t="s">
        <v>34</v>
      </c>
    </row>
    <row r="13" spans="3:4" ht="14.25" thickTop="1" thickBot="1" x14ac:dyDescent="0.25">
      <c r="C13" s="3" t="s">
        <v>35</v>
      </c>
      <c r="D13" s="4" t="s">
        <v>36</v>
      </c>
    </row>
    <row r="14" spans="3:4" ht="14.25" thickTop="1" thickBot="1" x14ac:dyDescent="0.25">
      <c r="C14" s="3" t="s">
        <v>37</v>
      </c>
      <c r="D14" s="4" t="s">
        <v>38</v>
      </c>
    </row>
    <row r="15" spans="3:4" ht="27" thickTop="1" thickBot="1" x14ac:dyDescent="0.25">
      <c r="C15" s="3" t="s">
        <v>39</v>
      </c>
      <c r="D15" s="4" t="s">
        <v>40</v>
      </c>
    </row>
    <row r="16" spans="3:4" ht="14.25" thickTop="1" thickBot="1" x14ac:dyDescent="0.25">
      <c r="C16" s="3" t="s">
        <v>41</v>
      </c>
      <c r="D16" s="4" t="s">
        <v>42</v>
      </c>
    </row>
    <row r="17" spans="3:4" ht="39.75" thickTop="1" thickBot="1" x14ac:dyDescent="0.25">
      <c r="C17" s="3" t="s">
        <v>46</v>
      </c>
      <c r="D17" s="4" t="s">
        <v>43</v>
      </c>
    </row>
    <row r="18" spans="3:4" ht="14.25" thickTop="1" thickBot="1" x14ac:dyDescent="0.25">
      <c r="C18" s="3" t="s">
        <v>44</v>
      </c>
      <c r="D18" s="4" t="s">
        <v>45</v>
      </c>
    </row>
    <row r="19" spans="3:4" ht="14.25" thickTop="1" thickBot="1" x14ac:dyDescent="0.25">
      <c r="C19" s="2" t="s">
        <v>19</v>
      </c>
      <c r="D19" s="2" t="s">
        <v>20</v>
      </c>
    </row>
    <row r="20" spans="3:4" ht="27" thickTop="1" thickBot="1" x14ac:dyDescent="0.25">
      <c r="C20" s="3" t="s">
        <v>47</v>
      </c>
      <c r="D20" s="4" t="s">
        <v>48</v>
      </c>
    </row>
    <row r="21" spans="3:4" ht="27" thickTop="1" thickBot="1" x14ac:dyDescent="0.25">
      <c r="C21" s="3" t="s">
        <v>49</v>
      </c>
      <c r="D21" s="4" t="s">
        <v>50</v>
      </c>
    </row>
    <row r="22" spans="3:4" ht="52.5" thickTop="1" thickBot="1" x14ac:dyDescent="0.25">
      <c r="C22" s="3" t="s">
        <v>51</v>
      </c>
      <c r="D22" s="4" t="s">
        <v>52</v>
      </c>
    </row>
    <row r="23" spans="3:4" ht="14.25" thickTop="1" thickBot="1" x14ac:dyDescent="0.25">
      <c r="C23" s="3" t="s">
        <v>53</v>
      </c>
      <c r="D23" s="4" t="s">
        <v>54</v>
      </c>
    </row>
    <row r="24" spans="3:4" ht="14.25" thickTop="1" thickBot="1" x14ac:dyDescent="0.25">
      <c r="C24" s="3" t="s">
        <v>55</v>
      </c>
      <c r="D24" s="4" t="s">
        <v>56</v>
      </c>
    </row>
    <row r="25" spans="3:4" ht="14.25" thickTop="1" thickBot="1" x14ac:dyDescent="0.25">
      <c r="C25" s="2" t="s">
        <v>19</v>
      </c>
      <c r="D25" s="2" t="s">
        <v>20</v>
      </c>
    </row>
    <row r="26" spans="3:4" ht="27" thickTop="1" thickBot="1" x14ac:dyDescent="0.25">
      <c r="C26" s="3" t="s">
        <v>57</v>
      </c>
      <c r="D26" s="4" t="s">
        <v>58</v>
      </c>
    </row>
    <row r="27" spans="3:4" ht="27" thickTop="1" thickBot="1" x14ac:dyDescent="0.25">
      <c r="C27" s="3" t="s">
        <v>59</v>
      </c>
      <c r="D27" s="4" t="s">
        <v>60</v>
      </c>
    </row>
    <row r="28" spans="3:4" ht="14.25" thickTop="1" thickBot="1" x14ac:dyDescent="0.25">
      <c r="C28" s="3" t="s">
        <v>61</v>
      </c>
      <c r="D28" s="4" t="s">
        <v>62</v>
      </c>
    </row>
    <row r="29" spans="3:4" ht="14.25" thickTop="1" thickBot="1" x14ac:dyDescent="0.25">
      <c r="C29" s="3" t="s">
        <v>63</v>
      </c>
      <c r="D29" s="4" t="s">
        <v>64</v>
      </c>
    </row>
    <row r="30" spans="3:4" ht="13.5" thickTop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مثال على قائمة الأرباح والخسائر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dena mohamed</cp:lastModifiedBy>
  <dcterms:created xsi:type="dcterms:W3CDTF">2020-04-19T13:45:15Z</dcterms:created>
  <dcterms:modified xsi:type="dcterms:W3CDTF">2023-03-28T07:48:11Z</dcterms:modified>
</cp:coreProperties>
</file>